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4AF2B801-B509-44A6-861F-F49154BCF5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fshore Wind" sheetId="1" r:id="rId1"/>
    <sheet name="Onshore Renewables" sheetId="2" r:id="rId2"/>
  </sheets>
  <definedNames>
    <definedName name="_xlnm.Print_Area" localSheetId="0">'Offshore Wind'!$A$1:$T$26</definedName>
    <definedName name="_xlnm.Print_Area" localSheetId="1">'Onshore Renewables'!$A$1:$N$29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1" i="2"/>
  <c r="F6" i="2"/>
  <c r="F5" i="2"/>
  <c r="F8" i="2"/>
</calcChain>
</file>

<file path=xl/sharedStrings.xml><?xml version="1.0" encoding="utf-8"?>
<sst xmlns="http://schemas.openxmlformats.org/spreadsheetml/2006/main" count="283" uniqueCount="147">
  <si>
    <t>Offshore Wind</t>
  </si>
  <si>
    <t>Asset name</t>
  </si>
  <si>
    <t>Technology</t>
  </si>
  <si>
    <t>Country</t>
  </si>
  <si>
    <t>Phase</t>
  </si>
  <si>
    <r>
      <t>Generation capacity (MW)</t>
    </r>
    <r>
      <rPr>
        <b/>
        <vertAlign val="superscript"/>
        <sz val="11"/>
        <color rgb="FFDC0A2D"/>
        <rFont val="Calibri"/>
        <family val="2"/>
        <scheme val="minor"/>
      </rPr>
      <t>1</t>
    </r>
  </si>
  <si>
    <t>Generation capacity Equinor 
(MW)*</t>
  </si>
  <si>
    <t>Area (km2)</t>
  </si>
  <si>
    <t>Distance from shore (km)</t>
  </si>
  <si>
    <t>Water depth (m)</t>
  </si>
  <si>
    <t># Turbines</t>
  </si>
  <si>
    <t>Turbine capacity (MW)</t>
  </si>
  <si>
    <t>First power</t>
  </si>
  <si>
    <t>Commercial Operation Date</t>
  </si>
  <si>
    <t>Equinor %</t>
  </si>
  <si>
    <t>Lead company</t>
  </si>
  <si>
    <t>Partners</t>
  </si>
  <si>
    <r>
      <t>Financial consolidation</t>
    </r>
    <r>
      <rPr>
        <b/>
        <vertAlign val="superscript"/>
        <sz val="11"/>
        <color rgb="FFFF0000"/>
        <rFont val="Calibri"/>
        <family val="2"/>
        <scheme val="minor"/>
      </rPr>
      <t>2</t>
    </r>
  </si>
  <si>
    <r>
      <t>Commercial terms / Support regime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</si>
  <si>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Contract period</t>
  </si>
  <si>
    <t>Sheringham Shoal</t>
  </si>
  <si>
    <t>Fixed</t>
  </si>
  <si>
    <t>UK</t>
  </si>
  <si>
    <t>In operation</t>
  </si>
  <si>
    <t>17-23</t>
  </si>
  <si>
    <t>Equinor</t>
  </si>
  <si>
    <t xml:space="preserve">UK Green Investment Sheringham Shoal Limited / Equitix Offshore 5 Limited </t>
  </si>
  <si>
    <t>Equity method</t>
  </si>
  <si>
    <t>ROC</t>
  </si>
  <si>
    <t>2 ROCs per MWh</t>
  </si>
  <si>
    <t>20 yrs</t>
  </si>
  <si>
    <t>Dudgeon Offshore 
Wind Farm</t>
  </si>
  <si>
    <t>18-25</t>
  </si>
  <si>
    <t xml:space="preserve">Masdar / China Resources Holding Company </t>
  </si>
  <si>
    <t>CfD</t>
  </si>
  <si>
    <t>GBP 150.00/MWh (2012 real)</t>
  </si>
  <si>
    <t>15 yrs</t>
  </si>
  <si>
    <t>Hywind Scotland</t>
  </si>
  <si>
    <t>Floating</t>
  </si>
  <si>
    <t>95-120</t>
  </si>
  <si>
    <t xml:space="preserve">Masdar </t>
  </si>
  <si>
    <t>3.5 ROCs per MWh</t>
  </si>
  <si>
    <t>Arkona</t>
  </si>
  <si>
    <t>Germany</t>
  </si>
  <si>
    <t>22-28</t>
  </si>
  <si>
    <t>RWE</t>
  </si>
  <si>
    <t>RWE renewables / Energy Infrastructure Partners AG</t>
  </si>
  <si>
    <t>Fixed feed-in tariff</t>
  </si>
  <si>
    <t>Hywind Tampen</t>
  </si>
  <si>
    <t>Norway</t>
  </si>
  <si>
    <t>Petoro / OMV / Vår Energi / Idemitsu / Wintershall DEA</t>
  </si>
  <si>
    <t>Pro rata (E&amp;P)</t>
  </si>
  <si>
    <t>Enova / NOx fund</t>
  </si>
  <si>
    <t>Enova 45% Capex support. NOx fund up to NOK 565 million</t>
  </si>
  <si>
    <t>Dogger Bank A</t>
  </si>
  <si>
    <t>Production started</t>
  </si>
  <si>
    <t>18-35</t>
  </si>
  <si>
    <t>SSE Renewables</t>
  </si>
  <si>
    <t xml:space="preserve">SSE Renewables / Vårgrønn </t>
  </si>
  <si>
    <t>GBP 39.65/MWh (2012 Real)</t>
  </si>
  <si>
    <t>Dogger Bank B</t>
  </si>
  <si>
    <t>Under construction</t>
  </si>
  <si>
    <t>25-35</t>
  </si>
  <si>
    <t>GBP 41.61/MWh (2012 Real)</t>
  </si>
  <si>
    <t>Dogger Bank C</t>
  </si>
  <si>
    <t>22-32</t>
  </si>
  <si>
    <t>Empire Wind 1</t>
  </si>
  <si>
    <t>USA</t>
  </si>
  <si>
    <t>Contract awarded</t>
  </si>
  <si>
    <t>20-40</t>
  </si>
  <si>
    <t>Full</t>
  </si>
  <si>
    <t>OREC</t>
  </si>
  <si>
    <t>Empire Wind 2</t>
  </si>
  <si>
    <t xml:space="preserve">Planning </t>
  </si>
  <si>
    <t>MFW Bałtyk II &amp; III</t>
  </si>
  <si>
    <t>Poland</t>
  </si>
  <si>
    <t>22-37</t>
  </si>
  <si>
    <t>21-42</t>
  </si>
  <si>
    <t xml:space="preserve">Polenergia </t>
  </si>
  <si>
    <t>PLN 319.60 per MWh</t>
  </si>
  <si>
    <t>25 yrs</t>
  </si>
  <si>
    <t>MFW Bałtyk I</t>
  </si>
  <si>
    <t>21-37</t>
  </si>
  <si>
    <t>Sheringham Shoal and 
Dudgeon Extension</t>
  </si>
  <si>
    <t xml:space="preserve"> </t>
  </si>
  <si>
    <t>Full/
Equity method</t>
  </si>
  <si>
    <t>Donghae1</t>
  </si>
  <si>
    <t>South Korea</t>
  </si>
  <si>
    <t>KNOC</t>
  </si>
  <si>
    <t xml:space="preserve">KNOC / EWP </t>
  </si>
  <si>
    <t xml:space="preserve">Bandibuli </t>
  </si>
  <si>
    <t>Atlas Wind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</si>
  <si>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</si>
  <si>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9"/>
        <color theme="0" tint="-0.34998626667073579"/>
        <rFont val="Arial"/>
        <family val="2"/>
      </rPr>
      <t>1</t>
    </r>
    <r>
      <rPr>
        <sz val="9"/>
        <color theme="0" tint="-0.34998626667073579"/>
        <rFont val="Arial"/>
        <family val="2"/>
      </rPr>
      <t xml:space="preserve"> Installed capacity (MW) on assets in planning phase is indicative. </t>
    </r>
  </si>
  <si>
    <r>
      <rPr>
        <vertAlign val="superscript"/>
        <sz val="9"/>
        <color theme="0" tint="-0.34998626667073579"/>
        <rFont val="Arial"/>
        <family val="2"/>
      </rPr>
      <t>2</t>
    </r>
    <r>
      <rPr>
        <sz val="9"/>
        <color theme="0" tint="-0.34998626667073579"/>
        <rFont val="Arial"/>
        <family val="2"/>
      </rPr>
      <t xml:space="preserve"> Financial consolidation: </t>
    </r>
  </si>
  <si>
    <t xml:space="preserve">Equity method: Equity method is applied as set out in IAS 28 Investments in Associates and Joint Ventures. </t>
  </si>
  <si>
    <t>Pro rata: The activities are accounted for on a pro rata basis using Equinor's ownership share</t>
  </si>
  <si>
    <t>Full: Full consolidation follows the principles established in IFRS 10 Consolidated Financial Statements</t>
  </si>
  <si>
    <r>
      <rPr>
        <vertAlign val="superscript"/>
        <sz val="9"/>
        <color theme="0" tint="-0.34998626667073579"/>
        <rFont val="Arial"/>
        <family val="2"/>
      </rPr>
      <t>3</t>
    </r>
    <r>
      <rPr>
        <sz val="9"/>
        <color theme="0" tint="-0.34998626667073579"/>
        <rFont val="Arial"/>
        <family val="2"/>
      </rPr>
      <t xml:space="preserve"> Support regime and level indicates conditions first period after Commercial Operation Date (COD)</t>
    </r>
  </si>
  <si>
    <t>ROC: Renewable Obligation Certificate</t>
  </si>
  <si>
    <t>CfD: Contracts for Difference</t>
  </si>
  <si>
    <t>OREC: Offshore Wind Renewable Energy Certificate</t>
  </si>
  <si>
    <t>Onshore Renewables</t>
  </si>
  <si>
    <t>Generation capacity MW</t>
  </si>
  <si>
    <t>Generation capacity Equinor (MW)</t>
  </si>
  <si>
    <t>Storage capacity MW/MWh</t>
  </si>
  <si>
    <r>
      <t>Financial consolidation</t>
    </r>
    <r>
      <rPr>
        <b/>
        <vertAlign val="superscript"/>
        <sz val="11"/>
        <color rgb="FFFF0000"/>
        <rFont val="Calibri"/>
        <family val="2"/>
        <scheme val="minor"/>
      </rPr>
      <t>1</t>
    </r>
  </si>
  <si>
    <t>Commercial terms</t>
  </si>
  <si>
    <t>Apodi</t>
  </si>
  <si>
    <t>Solar</t>
  </si>
  <si>
    <t>Brazil</t>
  </si>
  <si>
    <t>Scatec</t>
  </si>
  <si>
    <t xml:space="preserve">Scatec / Apodi Participações </t>
  </si>
  <si>
    <t>Wilko</t>
  </si>
  <si>
    <t>Onshore wind</t>
  </si>
  <si>
    <t>2022/2023</t>
  </si>
  <si>
    <t>Wento</t>
  </si>
  <si>
    <t>Stępień </t>
  </si>
  <si>
    <t>PPA</t>
  </si>
  <si>
    <t>Zagórzyca</t>
  </si>
  <si>
    <t>2023/2024</t>
  </si>
  <si>
    <t>Blandford Road</t>
  </si>
  <si>
    <t>Battery storage</t>
  </si>
  <si>
    <t>25/50</t>
  </si>
  <si>
    <t>Noriker</t>
  </si>
  <si>
    <t>Mendubim</t>
  </si>
  <si>
    <t>Scatec/Hydro Rein/Alunorte</t>
  </si>
  <si>
    <t>Serra da Babilônia 1</t>
  </si>
  <si>
    <t>Rio Energy</t>
  </si>
  <si>
    <t>Welkin Mill</t>
  </si>
  <si>
    <t>35/70</t>
  </si>
  <si>
    <t>Lipno</t>
  </si>
  <si>
    <t>Citrus Flatts</t>
  </si>
  <si>
    <t>US</t>
  </si>
  <si>
    <t>100/200</t>
  </si>
  <si>
    <t>East Point Energy</t>
  </si>
  <si>
    <t>Sunset Ridge</t>
  </si>
  <si>
    <t>10/20</t>
  </si>
  <si>
    <t>In addition to the assets listed above Equinor owns:​</t>
  </si>
  <si>
    <r>
      <t xml:space="preserve">- 100% of </t>
    </r>
    <r>
      <rPr>
        <b/>
        <sz val="10"/>
        <rFont val="Arial"/>
        <family val="2"/>
      </rPr>
      <t xml:space="preserve">Wento, </t>
    </r>
    <r>
      <rPr>
        <sz val="10"/>
        <rFont val="Arial"/>
        <family val="2"/>
      </rPr>
      <t>Polish PV solar developer (pipeline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 &gt; 3 GW)</t>
    </r>
  </si>
  <si>
    <r>
      <t xml:space="preserve">- 45% of </t>
    </r>
    <r>
      <rPr>
        <b/>
        <sz val="10"/>
        <color rgb="FF000000"/>
        <rFont val="Arial"/>
        <family val="2"/>
      </rPr>
      <t>Noriker Power Limited</t>
    </r>
    <r>
      <rPr>
        <sz val="10"/>
        <color rgb="FF000000"/>
        <rFont val="Arial"/>
        <family val="2"/>
      </rPr>
      <t>, UK battery storage developer (pipeline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of &gt; 0.5 GW)</t>
    </r>
  </si>
  <si>
    <r>
      <rPr>
        <sz val="10"/>
        <color rgb="FF000000"/>
        <rFont val="Arial"/>
        <family val="2"/>
      </rPr>
      <t xml:space="preserve">- 100% of </t>
    </r>
    <r>
      <rPr>
        <b/>
        <sz val="10"/>
        <color rgb="FF000000"/>
        <rFont val="Arial"/>
        <family val="2"/>
      </rPr>
      <t>East Point Energy LLC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US battery storage developer</t>
    </r>
    <r>
      <rPr>
        <b/>
        <sz val="10"/>
        <color rgb="FF000000"/>
        <rFont val="Arial"/>
        <family val="2"/>
      </rPr>
      <t xml:space="preserve"> (</t>
    </r>
    <r>
      <rPr>
        <sz val="10"/>
        <color rgb="FF000000"/>
        <rFont val="Arial"/>
        <family val="2"/>
      </rPr>
      <t>pipeline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of &gt; 3 GW)</t>
    </r>
  </si>
  <si>
    <r>
      <rPr>
        <sz val="10"/>
        <color rgb="FF000000"/>
        <rFont val="Arial"/>
        <family val="2"/>
      </rPr>
      <t xml:space="preserve">- 100% of </t>
    </r>
    <r>
      <rPr>
        <b/>
        <sz val="10"/>
        <color rgb="FF000000"/>
        <rFont val="Arial"/>
        <family val="2"/>
      </rPr>
      <t>BeGreen Solar Aps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North-European solar developer (pipeline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of &gt; 6 GW)</t>
    </r>
  </si>
  <si>
    <r>
      <rPr>
        <sz val="10"/>
        <color theme="1"/>
        <rFont val="Arial"/>
        <family val="2"/>
      </rPr>
      <t xml:space="preserve">- 100% of </t>
    </r>
    <r>
      <rPr>
        <b/>
        <sz val="10"/>
        <color theme="1"/>
        <rFont val="Arial"/>
        <family val="2"/>
      </rPr>
      <t xml:space="preserve">Rio Energy Participações S.A., </t>
    </r>
    <r>
      <rPr>
        <sz val="10"/>
        <color theme="1"/>
        <rFont val="Arial"/>
        <family val="2"/>
      </rPr>
      <t>Brazilian onshore wind and solar developer (pipeline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of &gt; 1.5 GW)</t>
    </r>
  </si>
  <si>
    <r>
      <t xml:space="preserve">- 16.2% of the shares in </t>
    </r>
    <r>
      <rPr>
        <b/>
        <sz val="10"/>
        <color rgb="FF000000"/>
        <rFont val="Arial"/>
        <family val="2"/>
      </rPr>
      <t>Scatec ASA</t>
    </r>
    <r>
      <rPr>
        <sz val="10"/>
        <color rgb="FF000000"/>
        <rFont val="Arial"/>
        <family val="2"/>
      </rPr>
      <t>, accounted for as financial asset</t>
    </r>
  </si>
  <si>
    <r>
      <rPr>
        <vertAlign val="superscript"/>
        <sz val="9"/>
        <color theme="0" tint="-0.34998626667073579"/>
        <rFont val="Arial"/>
        <family val="2"/>
      </rPr>
      <t>1</t>
    </r>
    <r>
      <rPr>
        <sz val="9"/>
        <color theme="0" tint="-0.34998626667073579"/>
        <rFont val="Arial"/>
        <family val="2"/>
      </rPr>
      <t xml:space="preserve"> Financial consolidation: </t>
    </r>
  </si>
  <si>
    <r>
      <rPr>
        <vertAlign val="superscript"/>
        <sz val="9"/>
        <color theme="0" tint="-0.34998626667073579"/>
        <rFont val="Arial"/>
        <family val="2"/>
      </rPr>
      <t xml:space="preserve">2 </t>
    </r>
    <r>
      <rPr>
        <sz val="9"/>
        <color theme="0" tint="-0.34998626667073579"/>
        <rFont val="Arial"/>
        <family val="2"/>
      </rPr>
      <t>Unrisked opportunity pipeline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</si>
</sst>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DC0A2D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sz val="9"/>
      <color theme="0" tint="-0.34998626667073579"/>
      <name val="Arial"/>
      <family val="2"/>
    </font>
    <font>
      <vertAlign val="superscript"/>
      <sz val="9"/>
      <color theme="0" tint="-0.34998626667073579"/>
      <name val="Arial"/>
      <family val="2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11"/>
      <color rgb="FFDC0A2D"/>
      <name val="Calibri"/>
      <family val="2"/>
      <scheme val="minor"/>
    </font>
    <font>
      <sz val="9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101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vertical="top"/>
    </xf>
    <xf numFmtId="9" fontId="0" fillId="33" borderId="0" xfId="0" applyNumberForma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1" fontId="0" fillId="33" borderId="0" xfId="0" applyNumberFormat="1" applyFill="1" applyAlignment="1">
      <alignment horizontal="center" vertical="top"/>
    </xf>
    <xf numFmtId="165" fontId="0" fillId="33" borderId="0" xfId="1" applyNumberFormat="1" applyFont="1" applyFill="1" applyAlignment="1">
      <alignment horizontal="center" vertical="top"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right" wrapText="1"/>
    </xf>
    <xf numFmtId="0" fontId="19" fillId="33" borderId="0" xfId="0" applyFont="1" applyFill="1"/>
    <xf numFmtId="165" fontId="0" fillId="33" borderId="0" xfId="1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3" borderId="0" xfId="1" applyNumberFormat="1" applyFont="1" applyFill="1" applyAlignment="1">
      <alignment horizontal="center" vertical="top"/>
    </xf>
    <xf numFmtId="0" fontId="0" fillId="34" borderId="0" xfId="0" applyFill="1" applyAlignment="1">
      <alignment vertical="top"/>
    </xf>
    <xf numFmtId="1" fontId="0" fillId="34" borderId="0" xfId="0" applyNumberFormat="1" applyFill="1" applyAlignment="1">
      <alignment horizontal="center" vertical="top"/>
    </xf>
    <xf numFmtId="0" fontId="0" fillId="34" borderId="0" xfId="0" applyFill="1" applyAlignment="1">
      <alignment vertical="top" wrapText="1"/>
    </xf>
    <xf numFmtId="1" fontId="0" fillId="34" borderId="0" xfId="1" applyNumberFormat="1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4" borderId="0" xfId="0" applyFill="1" applyAlignment="1">
      <alignment horizontal="center"/>
    </xf>
    <xf numFmtId="9" fontId="0" fillId="34" borderId="0" xfId="0" applyNumberFormat="1" applyFill="1" applyAlignment="1">
      <alignment horizontal="center" vertical="top"/>
    </xf>
    <xf numFmtId="165" fontId="0" fillId="34" borderId="0" xfId="1" applyNumberFormat="1" applyFont="1" applyFill="1" applyAlignment="1">
      <alignment horizontal="center" vertical="top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165" fontId="18" fillId="33" borderId="0" xfId="1" applyNumberFormat="1" applyFont="1" applyFill="1" applyAlignment="1">
      <alignment horizontal="center" wrapText="1"/>
    </xf>
    <xf numFmtId="0" fontId="20" fillId="33" borderId="0" xfId="0" applyFont="1" applyFill="1" applyAlignment="1">
      <alignment wrapText="1"/>
    </xf>
    <xf numFmtId="0" fontId="0" fillId="33" borderId="0" xfId="0" applyFill="1" applyAlignment="1">
      <alignment horizontal="left" vertical="top"/>
    </xf>
    <xf numFmtId="2" fontId="0" fillId="34" borderId="0" xfId="1" applyNumberFormat="1" applyFont="1" applyFill="1" applyAlignment="1">
      <alignment horizontal="center" vertical="top"/>
    </xf>
    <xf numFmtId="166" fontId="0" fillId="33" borderId="0" xfId="1" applyNumberFormat="1" applyFont="1" applyFill="1" applyAlignment="1">
      <alignment horizontal="center" vertical="top"/>
    </xf>
    <xf numFmtId="166" fontId="0" fillId="34" borderId="0" xfId="1" applyNumberFormat="1" applyFont="1" applyFill="1" applyAlignment="1">
      <alignment horizontal="center" vertical="top"/>
    </xf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23" fillId="33" borderId="0" xfId="0" quotePrefix="1" applyFont="1" applyFill="1" applyAlignment="1">
      <alignment horizontal="left" vertical="center"/>
    </xf>
    <xf numFmtId="0" fontId="25" fillId="33" borderId="0" xfId="0" quotePrefix="1" applyFont="1" applyFill="1" applyAlignment="1">
      <alignment horizontal="left" vertical="center"/>
    </xf>
    <xf numFmtId="0" fontId="24" fillId="33" borderId="0" xfId="0" quotePrefix="1" applyFont="1" applyFill="1" applyAlignment="1">
      <alignment horizontal="left" vertical="center"/>
    </xf>
    <xf numFmtId="1" fontId="18" fillId="33" borderId="0" xfId="0" applyNumberFormat="1" applyFont="1" applyFill="1" applyAlignment="1">
      <alignment horizontal="center" wrapText="1"/>
    </xf>
    <xf numFmtId="1" fontId="20" fillId="33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right"/>
    </xf>
    <xf numFmtId="0" fontId="26" fillId="33" borderId="0" xfId="0" applyFont="1" applyFill="1" applyAlignment="1">
      <alignment horizontal="right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26" fillId="33" borderId="0" xfId="0" applyFont="1" applyFill="1" applyAlignment="1">
      <alignment wrapText="1"/>
    </xf>
    <xf numFmtId="0" fontId="30" fillId="33" borderId="0" xfId="0" applyFont="1" applyFill="1" applyAlignment="1">
      <alignment horizontal="left" vertical="top"/>
    </xf>
    <xf numFmtId="1" fontId="30" fillId="33" borderId="0" xfId="0" applyNumberFormat="1" applyFont="1" applyFill="1" applyAlignment="1">
      <alignment horizontal="center" vertical="top"/>
    </xf>
    <xf numFmtId="0" fontId="30" fillId="33" borderId="0" xfId="0" applyFont="1" applyFill="1" applyAlignment="1">
      <alignment vertical="top"/>
    </xf>
    <xf numFmtId="0" fontId="31" fillId="33" borderId="0" xfId="0" applyFont="1" applyFill="1" applyAlignment="1">
      <alignment horizontal="center" vertical="top"/>
    </xf>
    <xf numFmtId="1" fontId="31" fillId="33" borderId="0" xfId="0" applyNumberFormat="1" applyFont="1" applyFill="1" applyAlignment="1">
      <alignment horizontal="center" vertical="top"/>
    </xf>
    <xf numFmtId="0" fontId="31" fillId="33" borderId="0" xfId="0" applyFont="1" applyFill="1" applyAlignment="1">
      <alignment vertical="top"/>
    </xf>
    <xf numFmtId="0" fontId="31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 horizontal="left" vertical="top"/>
    </xf>
    <xf numFmtId="0" fontId="20" fillId="33" borderId="0" xfId="0" applyFont="1" applyFill="1" applyAlignment="1">
      <alignment horizontal="right" vertical="top" wrapText="1"/>
    </xf>
    <xf numFmtId="0" fontId="30" fillId="33" borderId="0" xfId="0" applyFont="1" applyFill="1" applyAlignment="1">
      <alignment horizontal="center" vertical="top"/>
    </xf>
    <xf numFmtId="0" fontId="25" fillId="33" borderId="0" xfId="0" applyFont="1" applyFill="1" applyAlignment="1">
      <alignment horizontal="left" vertical="center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20" fillId="35" borderId="0" xfId="0" applyFont="1" applyFill="1" applyAlignment="1">
      <alignment horizontal="right" vertical="top" wrapText="1"/>
    </xf>
    <xf numFmtId="0" fontId="0" fillId="33" borderId="0" xfId="0" applyFill="1" applyAlignment="1">
      <alignment horizontal="center" vertical="center"/>
    </xf>
    <xf numFmtId="1" fontId="0" fillId="33" borderId="0" xfId="1" applyNumberFormat="1" applyFont="1" applyFill="1" applyAlignment="1">
      <alignment horizontal="center" vertical="center"/>
    </xf>
    <xf numFmtId="9" fontId="0" fillId="33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1" fontId="0" fillId="35" borderId="0" xfId="1" applyNumberFormat="1" applyFont="1" applyFill="1" applyBorder="1" applyAlignment="1">
      <alignment horizontal="center" vertical="center"/>
    </xf>
    <xf numFmtId="9" fontId="0" fillId="35" borderId="0" xfId="0" applyNumberForma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1" fontId="0" fillId="35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2" fillId="33" borderId="0" xfId="0" applyFont="1" applyFill="1"/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 wrapText="1"/>
    </xf>
    <xf numFmtId="0" fontId="32" fillId="33" borderId="0" xfId="0" applyFont="1" applyFill="1" applyAlignment="1">
      <alignment horizontal="right"/>
    </xf>
    <xf numFmtId="0" fontId="33" fillId="33" borderId="0" xfId="0" quotePrefix="1" applyFont="1" applyFill="1" applyAlignment="1">
      <alignment horizontal="left" vertical="center"/>
    </xf>
    <xf numFmtId="0" fontId="21" fillId="34" borderId="0" xfId="0" applyFont="1" applyFill="1" applyAlignment="1">
      <alignment vertical="top"/>
    </xf>
    <xf numFmtId="0" fontId="35" fillId="0" borderId="0" xfId="0" applyFont="1" applyAlignment="1">
      <alignment vertical="top"/>
    </xf>
    <xf numFmtId="0" fontId="37" fillId="33" borderId="0" xfId="0" applyFont="1" applyFill="1" applyAlignment="1">
      <alignment horizontal="left" vertical="top"/>
    </xf>
    <xf numFmtId="1" fontId="37" fillId="33" borderId="0" xfId="0" applyNumberFormat="1" applyFont="1" applyFill="1" applyAlignment="1">
      <alignment horizontal="left" vertical="top"/>
    </xf>
    <xf numFmtId="0" fontId="37" fillId="33" borderId="0" xfId="0" applyFont="1" applyFill="1" applyAlignment="1">
      <alignment vertical="top"/>
    </xf>
    <xf numFmtId="1" fontId="37" fillId="33" borderId="0" xfId="0" applyNumberFormat="1" applyFont="1" applyFill="1" applyAlignment="1">
      <alignment horizontal="center" vertical="top"/>
    </xf>
    <xf numFmtId="0" fontId="37" fillId="33" borderId="0" xfId="0" applyFont="1" applyFill="1" applyAlignment="1">
      <alignment horizontal="center" vertical="top"/>
    </xf>
    <xf numFmtId="0" fontId="28" fillId="33" borderId="0" xfId="0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49" fontId="25" fillId="0" borderId="0" xfId="0" applyNumberFormat="1" applyFont="1" applyAlignment="1">
      <alignment horizontal="left" vertical="center"/>
    </xf>
    <xf numFmtId="0" fontId="21" fillId="33" borderId="0" xfId="0" applyFont="1" applyFill="1" applyAlignment="1">
      <alignment vertical="top"/>
    </xf>
    <xf numFmtId="1" fontId="0" fillId="33" borderId="0" xfId="0" applyNumberFormat="1" applyFill="1"/>
    <xf numFmtId="1" fontId="0" fillId="35" borderId="0" xfId="1" applyNumberFormat="1" applyFont="1" applyFill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0" fontId="28" fillId="33" borderId="0" xfId="0" applyFont="1" applyFill="1" applyAlignment="1">
      <alignment horizontal="left" vertical="top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 xr:uid="{E73230A8-044C-4473-8AFA-57E93163FFB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43" xr:uid="{F8A33454-F503-4091-9D4C-488E6FE07851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8C816EB2-9BCD-4FDC-B556-A96D09D6F2C4}"/>
  </tableStyles>
  <colors>
    <mruColors>
      <color rgb="FFDC0A2D"/>
      <color rgb="FF0066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microsoft.com/office/2007/relationships/hdphoto" Target="../media/hdphoto3.wdp"/><Relationship Id="rId5" Type="http://schemas.openxmlformats.org/officeDocument/2006/relationships/image" Target="../media/image4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591121</xdr:colOff>
      <xdr:row>0</xdr:row>
      <xdr:rowOff>132293</xdr:rowOff>
    </xdr:from>
    <xdr:to>
      <xdr:col>2</xdr:col>
      <xdr:colOff>593537</xdr:colOff>
      <xdr:row>1</xdr:row>
      <xdr:rowOff>145853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5BF72E-F1D8-4EE9-921C-50BF39F4B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5146" y="132293"/>
          <a:ext cx="773941" cy="851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36301</xdr:colOff>
      <xdr:row>0</xdr:row>
      <xdr:rowOff>74926</xdr:rowOff>
    </xdr:from>
    <xdr:to>
      <xdr:col>4</xdr:col>
      <xdr:colOff>511533</xdr:colOff>
      <xdr:row>1</xdr:row>
      <xdr:rowOff>17194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D70591-F230-489F-8FB8-C9BF62F22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4476" y="74926"/>
          <a:ext cx="475232" cy="485193"/>
        </a:xfrm>
        <a:prstGeom prst="rect">
          <a:avLst/>
        </a:prstGeom>
      </xdr:spPr>
    </xdr:pic>
    <xdr:clientData/>
  </xdr:twoCellAnchor>
  <xdr:oneCellAnchor>
    <xdr:from>
      <xdr:col>3</xdr:col>
      <xdr:colOff>752475</xdr:colOff>
      <xdr:row>0</xdr:row>
      <xdr:rowOff>0</xdr:rowOff>
    </xdr:from>
    <xdr:ext cx="509525" cy="571500"/>
    <xdr:pic>
      <xdr:nvPicPr>
        <xdr:cNvPr id="9" name="Picture 1">
          <a:extLst>
            <a:ext uri="{FF2B5EF4-FFF2-40B4-BE49-F238E27FC236}">
              <a16:creationId xmlns:a16="http://schemas.microsoft.com/office/drawing/2014/main" id="{8AC20F2A-7C71-4CD5-B812-0CB9FC852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790950" y="0"/>
          <a:ext cx="509525" cy="571500"/>
        </a:xfrm>
        <a:prstGeom prst="rect">
          <a:avLst/>
        </a:prstGeom>
      </xdr:spPr>
    </xdr:pic>
    <xdr:clientData/>
  </xdr:oneCellAnchor>
  <xdr:twoCellAnchor editAs="oneCell">
    <xdr:from>
      <xdr:col>2</xdr:col>
      <xdr:colOff>778380</xdr:colOff>
      <xdr:row>0</xdr:row>
      <xdr:rowOff>38100</xdr:rowOff>
    </xdr:from>
    <xdr:to>
      <xdr:col>3</xdr:col>
      <xdr:colOff>723900</xdr:colOff>
      <xdr:row>1</xdr:row>
      <xdr:rowOff>125317</xdr:rowOff>
    </xdr:to>
    <xdr:pic>
      <xdr:nvPicPr>
        <xdr:cNvPr id="16" name="Picture 5">
          <a:extLst>
            <a:ext uri="{FF2B5EF4-FFF2-40B4-BE49-F238E27FC236}">
              <a16:creationId xmlns:a16="http://schemas.microsoft.com/office/drawing/2014/main" id="{62E78C70-BEC1-41EB-BC1B-D55D84BDF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9155" y="38100"/>
          <a:ext cx="736095" cy="630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  <pageSetUpPr fitToPage="1"/>
  </sheetPr>
  <dimension ref="A1:T31"/>
  <sheetViews>
    <sheetView tabSelected="1" zoomScaleNormal="100" workbookViewId="0">
      <selection activeCell="A20" sqref="A20"/>
    </sheetView>
  </sheetViews>
  <sheetFormatPr defaultColWidth="8.7265625" defaultRowHeight="14.5" x14ac:dyDescent="0.35"/>
  <cols>
    <col min="1" max="1" width="24.54296875" style="3" customWidth="1"/>
    <col min="2" max="2" width="11.54296875" style="3" customWidth="1"/>
    <col min="3" max="3" width="12.54296875" style="3" customWidth="1"/>
    <col min="4" max="4" width="19.7265625" style="3" customWidth="1"/>
    <col min="5" max="5" width="11.453125" style="5" customWidth="1"/>
    <col min="6" max="6" width="12" style="5" customWidth="1"/>
    <col min="7" max="7" width="7.81640625" style="5" customWidth="1"/>
    <col min="8" max="8" width="11.54296875" style="5" customWidth="1"/>
    <col min="9" max="9" width="8.1796875" style="5" customWidth="1"/>
    <col min="10" max="10" width="8.453125" style="5" customWidth="1"/>
    <col min="11" max="11" width="8.453125" style="7" customWidth="1"/>
    <col min="12" max="12" width="7.54296875" style="6" customWidth="1"/>
    <col min="13" max="13" width="11.81640625" style="6" customWidth="1"/>
    <col min="14" max="14" width="8.54296875" style="5" customWidth="1"/>
    <col min="15" max="15" width="20" style="3" customWidth="1"/>
    <col min="16" max="16" width="26.54296875" style="8" customWidth="1"/>
    <col min="17" max="17" width="18.81640625" style="3" customWidth="1"/>
    <col min="18" max="18" width="17.54296875" style="3" customWidth="1"/>
    <col min="19" max="19" width="27.453125" style="8" customWidth="1"/>
    <col min="20" max="20" width="9.81640625" style="5" customWidth="1"/>
    <col min="21" max="16384" width="8.7265625" style="3"/>
  </cols>
  <sheetData>
    <row r="1" spans="1:20" s="1" customFormat="1" ht="66.650000000000006" customHeight="1" x14ac:dyDescent="0.7">
      <c r="A1" s="12" t="s">
        <v>0</v>
      </c>
      <c r="E1" s="2"/>
      <c r="F1" s="2"/>
      <c r="G1" s="2"/>
      <c r="H1" s="2"/>
      <c r="I1" s="2"/>
      <c r="J1" s="2"/>
      <c r="K1" s="13"/>
      <c r="L1" s="14"/>
      <c r="M1" s="14"/>
      <c r="N1" s="2"/>
      <c r="Q1" s="2"/>
      <c r="R1" s="2"/>
      <c r="S1" s="2"/>
      <c r="T1" s="2"/>
    </row>
    <row r="2" spans="1:20" s="24" customFormat="1" ht="65.5" customHeight="1" x14ac:dyDescent="0.35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6" t="s">
        <v>11</v>
      </c>
      <c r="L2" s="37" t="s">
        <v>12</v>
      </c>
      <c r="M2" s="37" t="s">
        <v>13</v>
      </c>
      <c r="N2" s="25" t="s">
        <v>14</v>
      </c>
      <c r="O2" s="24" t="s">
        <v>15</v>
      </c>
      <c r="P2" s="24" t="s">
        <v>16</v>
      </c>
      <c r="Q2" s="27" t="s">
        <v>17</v>
      </c>
      <c r="R2" s="9" t="s">
        <v>18</v>
      </c>
      <c r="S2" s="9"/>
      <c r="T2" s="10" t="s">
        <v>19</v>
      </c>
    </row>
    <row r="3" spans="1:20" ht="30" customHeight="1" x14ac:dyDescent="0.35">
      <c r="A3" s="3" t="s">
        <v>20</v>
      </c>
      <c r="B3" s="3" t="s">
        <v>21</v>
      </c>
      <c r="C3" s="3" t="s">
        <v>22</v>
      </c>
      <c r="D3" s="3" t="s">
        <v>23</v>
      </c>
      <c r="E3" s="5">
        <v>317</v>
      </c>
      <c r="F3" s="5">
        <v>127</v>
      </c>
      <c r="G3" s="5">
        <v>35</v>
      </c>
      <c r="H3" s="5" t="s">
        <v>24</v>
      </c>
      <c r="I3" s="5">
        <v>20</v>
      </c>
      <c r="J3" s="5">
        <v>88</v>
      </c>
      <c r="K3" s="30">
        <v>3.6</v>
      </c>
      <c r="L3" s="6">
        <v>2011</v>
      </c>
      <c r="M3" s="6">
        <v>2012</v>
      </c>
      <c r="N3" s="4">
        <v>0.4</v>
      </c>
      <c r="O3" s="3" t="s">
        <v>25</v>
      </c>
      <c r="P3" s="8" t="s">
        <v>26</v>
      </c>
      <c r="Q3" s="3" t="s">
        <v>27</v>
      </c>
      <c r="R3" s="3" t="s">
        <v>28</v>
      </c>
      <c r="S3" s="8" t="s">
        <v>29</v>
      </c>
      <c r="T3" s="6" t="s">
        <v>30</v>
      </c>
    </row>
    <row r="4" spans="1:20" s="16" customFormat="1" ht="29" x14ac:dyDescent="0.35">
      <c r="A4" s="18" t="s">
        <v>31</v>
      </c>
      <c r="B4" s="16" t="s">
        <v>21</v>
      </c>
      <c r="C4" s="16" t="s">
        <v>22</v>
      </c>
      <c r="D4" s="16" t="s">
        <v>23</v>
      </c>
      <c r="E4" s="20">
        <v>402</v>
      </c>
      <c r="F4" s="20">
        <v>141</v>
      </c>
      <c r="G4" s="20">
        <v>55</v>
      </c>
      <c r="H4" s="20">
        <v>32</v>
      </c>
      <c r="I4" s="20" t="s">
        <v>32</v>
      </c>
      <c r="J4" s="20">
        <v>67</v>
      </c>
      <c r="K4" s="19">
        <v>6</v>
      </c>
      <c r="L4" s="17">
        <v>2017</v>
      </c>
      <c r="M4" s="17">
        <v>2017</v>
      </c>
      <c r="N4" s="22">
        <v>0.35</v>
      </c>
      <c r="O4" s="16" t="s">
        <v>25</v>
      </c>
      <c r="P4" s="18" t="s">
        <v>33</v>
      </c>
      <c r="Q4" s="16" t="s">
        <v>27</v>
      </c>
      <c r="R4" s="16" t="s">
        <v>34</v>
      </c>
      <c r="S4" s="18" t="s">
        <v>35</v>
      </c>
      <c r="T4" s="17" t="s">
        <v>36</v>
      </c>
    </row>
    <row r="5" spans="1:20" x14ac:dyDescent="0.35">
      <c r="A5" s="3" t="s">
        <v>37</v>
      </c>
      <c r="B5" s="3" t="s">
        <v>38</v>
      </c>
      <c r="C5" s="3" t="s">
        <v>22</v>
      </c>
      <c r="D5" s="3" t="s">
        <v>23</v>
      </c>
      <c r="E5" s="5">
        <v>30</v>
      </c>
      <c r="F5" s="5">
        <v>23</v>
      </c>
      <c r="G5" s="5">
        <v>4</v>
      </c>
      <c r="H5" s="5">
        <v>25</v>
      </c>
      <c r="I5" s="5" t="s">
        <v>39</v>
      </c>
      <c r="J5" s="5">
        <v>5</v>
      </c>
      <c r="K5" s="15">
        <v>6</v>
      </c>
      <c r="L5" s="6">
        <v>2017</v>
      </c>
      <c r="M5" s="6">
        <v>2017</v>
      </c>
      <c r="N5" s="4">
        <v>0.75</v>
      </c>
      <c r="O5" s="3" t="s">
        <v>25</v>
      </c>
      <c r="P5" s="8" t="s">
        <v>40</v>
      </c>
      <c r="Q5" s="3" t="s">
        <v>27</v>
      </c>
      <c r="R5" s="3" t="s">
        <v>28</v>
      </c>
      <c r="S5" s="8" t="s">
        <v>41</v>
      </c>
      <c r="T5" s="6" t="s">
        <v>30</v>
      </c>
    </row>
    <row r="6" spans="1:20" s="16" customFormat="1" ht="29" x14ac:dyDescent="0.35">
      <c r="A6" s="16" t="s">
        <v>42</v>
      </c>
      <c r="B6" s="16" t="s">
        <v>21</v>
      </c>
      <c r="C6" s="16" t="s">
        <v>43</v>
      </c>
      <c r="D6" s="16" t="s">
        <v>23</v>
      </c>
      <c r="E6" s="20">
        <v>385</v>
      </c>
      <c r="F6" s="20">
        <v>96</v>
      </c>
      <c r="G6" s="20">
        <v>39</v>
      </c>
      <c r="H6" s="20">
        <v>28</v>
      </c>
      <c r="I6" s="20" t="s">
        <v>44</v>
      </c>
      <c r="J6" s="20">
        <v>60</v>
      </c>
      <c r="K6" s="31">
        <v>6.3</v>
      </c>
      <c r="L6" s="17">
        <v>2018</v>
      </c>
      <c r="M6" s="17">
        <v>2019</v>
      </c>
      <c r="N6" s="22">
        <v>0.25</v>
      </c>
      <c r="O6" s="16" t="s">
        <v>45</v>
      </c>
      <c r="P6" s="18" t="s">
        <v>46</v>
      </c>
      <c r="Q6" s="16" t="s">
        <v>27</v>
      </c>
      <c r="R6" s="16" t="s">
        <v>47</v>
      </c>
      <c r="S6" s="18"/>
      <c r="T6" s="17"/>
    </row>
    <row r="7" spans="1:20" ht="29" x14ac:dyDescent="0.35">
      <c r="A7" s="3" t="s">
        <v>48</v>
      </c>
      <c r="B7" s="3" t="s">
        <v>38</v>
      </c>
      <c r="C7" s="3" t="s">
        <v>49</v>
      </c>
      <c r="D7" s="3" t="s">
        <v>23</v>
      </c>
      <c r="E7" s="5">
        <v>88</v>
      </c>
      <c r="F7" s="5">
        <v>36</v>
      </c>
      <c r="G7" s="5">
        <v>21</v>
      </c>
      <c r="H7" s="5">
        <v>15</v>
      </c>
      <c r="I7" s="5">
        <v>300</v>
      </c>
      <c r="J7" s="5">
        <v>11</v>
      </c>
      <c r="K7" s="30">
        <v>8.6</v>
      </c>
      <c r="L7" s="6">
        <v>2022</v>
      </c>
      <c r="M7" s="6">
        <v>2023</v>
      </c>
      <c r="N7" s="4">
        <v>0.41</v>
      </c>
      <c r="O7" s="3" t="s">
        <v>25</v>
      </c>
      <c r="P7" s="8" t="s">
        <v>50</v>
      </c>
      <c r="Q7" s="3" t="s">
        <v>51</v>
      </c>
      <c r="R7" s="3" t="s">
        <v>52</v>
      </c>
      <c r="S7" s="8" t="s">
        <v>53</v>
      </c>
      <c r="T7" s="6"/>
    </row>
    <row r="8" spans="1:20" s="16" customFormat="1" x14ac:dyDescent="0.35">
      <c r="A8" s="16" t="s">
        <v>54</v>
      </c>
      <c r="B8" s="16" t="s">
        <v>21</v>
      </c>
      <c r="C8" s="16" t="s">
        <v>22</v>
      </c>
      <c r="D8" s="16" t="s">
        <v>55</v>
      </c>
      <c r="E8" s="20">
        <v>1200</v>
      </c>
      <c r="F8" s="20">
        <v>480</v>
      </c>
      <c r="G8" s="20">
        <v>515</v>
      </c>
      <c r="H8" s="20">
        <v>131</v>
      </c>
      <c r="I8" s="20" t="s">
        <v>56</v>
      </c>
      <c r="J8" s="20">
        <v>95</v>
      </c>
      <c r="K8" s="19">
        <v>13</v>
      </c>
      <c r="L8" s="17">
        <v>2023</v>
      </c>
      <c r="M8" s="17">
        <v>2024</v>
      </c>
      <c r="N8" s="22">
        <v>0.4</v>
      </c>
      <c r="O8" s="16" t="s">
        <v>57</v>
      </c>
      <c r="P8" s="18" t="s">
        <v>58</v>
      </c>
      <c r="Q8" s="16" t="s">
        <v>27</v>
      </c>
      <c r="R8" s="16" t="s">
        <v>34</v>
      </c>
      <c r="S8" s="18" t="s">
        <v>59</v>
      </c>
      <c r="T8" s="17" t="s">
        <v>36</v>
      </c>
    </row>
    <row r="9" spans="1:20" x14ac:dyDescent="0.35">
      <c r="A9" s="3" t="s">
        <v>60</v>
      </c>
      <c r="B9" s="3" t="s">
        <v>21</v>
      </c>
      <c r="C9" s="3" t="s">
        <v>22</v>
      </c>
      <c r="D9" s="3" t="s">
        <v>61</v>
      </c>
      <c r="E9" s="5">
        <v>1200</v>
      </c>
      <c r="F9" s="5">
        <v>480</v>
      </c>
      <c r="G9" s="5">
        <v>599</v>
      </c>
      <c r="H9" s="5">
        <v>131</v>
      </c>
      <c r="I9" s="5" t="s">
        <v>62</v>
      </c>
      <c r="J9" s="5">
        <v>95</v>
      </c>
      <c r="K9" s="15">
        <v>13</v>
      </c>
      <c r="L9" s="5">
        <v>2024</v>
      </c>
      <c r="M9" s="15">
        <v>2025</v>
      </c>
      <c r="N9" s="4">
        <v>0.4</v>
      </c>
      <c r="O9" s="3" t="s">
        <v>57</v>
      </c>
      <c r="P9" s="8" t="s">
        <v>58</v>
      </c>
      <c r="Q9" s="3" t="s">
        <v>27</v>
      </c>
      <c r="R9" s="3" t="s">
        <v>34</v>
      </c>
      <c r="S9" s="8" t="s">
        <v>63</v>
      </c>
      <c r="T9" s="6" t="s">
        <v>36</v>
      </c>
    </row>
    <row r="10" spans="1:20" s="16" customFormat="1" x14ac:dyDescent="0.35">
      <c r="A10" s="16" t="s">
        <v>64</v>
      </c>
      <c r="B10" s="16" t="s">
        <v>21</v>
      </c>
      <c r="C10" s="16" t="s">
        <v>22</v>
      </c>
      <c r="D10" s="16" t="s">
        <v>61</v>
      </c>
      <c r="E10" s="20">
        <v>1200</v>
      </c>
      <c r="F10" s="20">
        <v>480</v>
      </c>
      <c r="G10" s="20">
        <v>560</v>
      </c>
      <c r="H10" s="20">
        <v>196</v>
      </c>
      <c r="I10" s="20" t="s">
        <v>65</v>
      </c>
      <c r="J10" s="20">
        <v>86</v>
      </c>
      <c r="K10" s="19">
        <v>14</v>
      </c>
      <c r="L10" s="20">
        <v>2025</v>
      </c>
      <c r="M10" s="19">
        <v>2026</v>
      </c>
      <c r="N10" s="22">
        <v>0.4</v>
      </c>
      <c r="O10" s="16" t="s">
        <v>57</v>
      </c>
      <c r="P10" s="16" t="s">
        <v>58</v>
      </c>
      <c r="Q10" s="16" t="s">
        <v>27</v>
      </c>
      <c r="R10" s="16" t="s">
        <v>34</v>
      </c>
      <c r="S10" s="18" t="s">
        <v>63</v>
      </c>
      <c r="T10" s="17" t="s">
        <v>36</v>
      </c>
    </row>
    <row r="11" spans="1:20" x14ac:dyDescent="0.35">
      <c r="A11" s="95" t="s">
        <v>66</v>
      </c>
      <c r="B11" s="3" t="s">
        <v>21</v>
      </c>
      <c r="C11" s="3" t="s">
        <v>67</v>
      </c>
      <c r="D11" s="3" t="s">
        <v>68</v>
      </c>
      <c r="E11" s="5">
        <v>816</v>
      </c>
      <c r="F11" s="5">
        <v>408</v>
      </c>
      <c r="G11" s="5">
        <v>321</v>
      </c>
      <c r="H11" s="5">
        <v>20</v>
      </c>
      <c r="I11" s="5" t="s">
        <v>69</v>
      </c>
      <c r="J11" s="5">
        <v>54</v>
      </c>
      <c r="K11" s="15">
        <v>15</v>
      </c>
      <c r="N11" s="4">
        <v>1</v>
      </c>
      <c r="O11" s="3" t="s">
        <v>25</v>
      </c>
      <c r="Q11" s="3" t="s">
        <v>70</v>
      </c>
      <c r="R11" s="3" t="s">
        <v>71</v>
      </c>
      <c r="T11" s="6"/>
    </row>
    <row r="12" spans="1:20" s="16" customFormat="1" x14ac:dyDescent="0.35">
      <c r="A12" s="85" t="s">
        <v>72</v>
      </c>
      <c r="B12" s="16" t="s">
        <v>21</v>
      </c>
      <c r="C12" s="16" t="s">
        <v>67</v>
      </c>
      <c r="D12" s="85" t="s">
        <v>73</v>
      </c>
      <c r="E12" s="20">
        <v>1260</v>
      </c>
      <c r="F12" s="20">
        <v>630</v>
      </c>
      <c r="G12" s="20">
        <v>321</v>
      </c>
      <c r="H12" s="20">
        <v>20</v>
      </c>
      <c r="I12" s="20" t="s">
        <v>69</v>
      </c>
      <c r="J12" s="21">
        <v>84</v>
      </c>
      <c r="K12" s="19">
        <v>15</v>
      </c>
      <c r="L12" s="17"/>
      <c r="M12" s="17"/>
      <c r="N12" s="22">
        <v>1</v>
      </c>
      <c r="O12" s="16" t="s">
        <v>25</v>
      </c>
      <c r="P12" s="18"/>
      <c r="Q12" s="16" t="s">
        <v>70</v>
      </c>
      <c r="S12" s="18"/>
      <c r="T12" s="17"/>
    </row>
    <row r="13" spans="1:20" x14ac:dyDescent="0.35">
      <c r="A13" s="3" t="s">
        <v>74</v>
      </c>
      <c r="B13" s="3" t="s">
        <v>21</v>
      </c>
      <c r="C13" s="3" t="s">
        <v>75</v>
      </c>
      <c r="D13" s="3" t="s">
        <v>68</v>
      </c>
      <c r="E13" s="5">
        <v>1440</v>
      </c>
      <c r="F13" s="5">
        <v>720</v>
      </c>
      <c r="G13" s="5">
        <v>239</v>
      </c>
      <c r="H13" s="5" t="s">
        <v>76</v>
      </c>
      <c r="I13" s="5" t="s">
        <v>77</v>
      </c>
      <c r="K13" s="15">
        <v>14</v>
      </c>
      <c r="N13" s="4">
        <v>0.5</v>
      </c>
      <c r="O13" s="3" t="s">
        <v>25</v>
      </c>
      <c r="P13" s="8" t="s">
        <v>78</v>
      </c>
      <c r="Q13" s="3" t="s">
        <v>27</v>
      </c>
      <c r="R13" s="3" t="s">
        <v>34</v>
      </c>
      <c r="S13" s="8" t="s">
        <v>79</v>
      </c>
      <c r="T13" s="6" t="s">
        <v>80</v>
      </c>
    </row>
    <row r="14" spans="1:20" s="16" customFormat="1" x14ac:dyDescent="0.35">
      <c r="A14" s="16" t="s">
        <v>81</v>
      </c>
      <c r="B14" s="16" t="s">
        <v>21</v>
      </c>
      <c r="C14" s="16" t="s">
        <v>75</v>
      </c>
      <c r="D14" s="16" t="s">
        <v>73</v>
      </c>
      <c r="E14" s="20">
        <v>1560</v>
      </c>
      <c r="F14" s="20">
        <v>780</v>
      </c>
      <c r="G14" s="20">
        <v>130</v>
      </c>
      <c r="H14" s="20">
        <v>95</v>
      </c>
      <c r="I14" s="20" t="s">
        <v>82</v>
      </c>
      <c r="J14" s="20"/>
      <c r="K14" s="29"/>
      <c r="L14" s="17"/>
      <c r="M14" s="17"/>
      <c r="N14" s="22">
        <v>0.5</v>
      </c>
      <c r="O14" s="16" t="s">
        <v>25</v>
      </c>
      <c r="P14" s="18" t="s">
        <v>78</v>
      </c>
      <c r="Q14" s="16" t="s">
        <v>27</v>
      </c>
      <c r="S14" s="18"/>
      <c r="T14" s="17"/>
    </row>
    <row r="15" spans="1:20" ht="29" x14ac:dyDescent="0.35">
      <c r="A15" s="8" t="s">
        <v>83</v>
      </c>
      <c r="B15" s="3" t="s">
        <v>21</v>
      </c>
      <c r="C15" s="3" t="s">
        <v>22</v>
      </c>
      <c r="D15" s="3" t="s">
        <v>73</v>
      </c>
      <c r="E15" s="5">
        <v>719</v>
      </c>
      <c r="F15" s="6">
        <f>0.4*317+0.35*402</f>
        <v>267.5</v>
      </c>
      <c r="H15" s="5" t="s">
        <v>69</v>
      </c>
      <c r="O15" s="3" t="s">
        <v>25</v>
      </c>
      <c r="P15" s="8" t="s">
        <v>84</v>
      </c>
      <c r="Q15" s="3" t="s">
        <v>85</v>
      </c>
      <c r="T15" s="6"/>
    </row>
    <row r="16" spans="1:20" s="16" customFormat="1" x14ac:dyDescent="0.35">
      <c r="A16" s="16" t="s">
        <v>86</v>
      </c>
      <c r="B16" s="16" t="s">
        <v>38</v>
      </c>
      <c r="C16" s="16" t="s">
        <v>87</v>
      </c>
      <c r="D16" s="16" t="s">
        <v>73</v>
      </c>
      <c r="E16" s="20">
        <v>200</v>
      </c>
      <c r="F16" s="20">
        <v>70</v>
      </c>
      <c r="G16" s="20">
        <v>75</v>
      </c>
      <c r="H16" s="20">
        <v>60</v>
      </c>
      <c r="I16" s="20">
        <v>150</v>
      </c>
      <c r="J16" s="20"/>
      <c r="K16" s="23"/>
      <c r="L16" s="17"/>
      <c r="M16" s="17"/>
      <c r="N16" s="22">
        <v>0.35</v>
      </c>
      <c r="O16" s="16" t="s">
        <v>88</v>
      </c>
      <c r="P16" s="18" t="s">
        <v>89</v>
      </c>
      <c r="Q16" s="16" t="s">
        <v>70</v>
      </c>
      <c r="S16" s="18"/>
      <c r="T16" s="17"/>
    </row>
    <row r="17" spans="1:20" x14ac:dyDescent="0.35">
      <c r="A17" s="3" t="s">
        <v>90</v>
      </c>
      <c r="B17" s="3" t="s">
        <v>38</v>
      </c>
      <c r="C17" s="3" t="s">
        <v>87</v>
      </c>
      <c r="D17" s="3" t="s">
        <v>73</v>
      </c>
      <c r="E17" s="5">
        <v>750</v>
      </c>
      <c r="F17" s="5">
        <v>750</v>
      </c>
      <c r="G17" s="5">
        <v>150</v>
      </c>
      <c r="H17" s="5">
        <v>70</v>
      </c>
      <c r="I17" s="5">
        <v>200</v>
      </c>
      <c r="N17" s="4">
        <v>1</v>
      </c>
      <c r="O17" s="3" t="s">
        <v>25</v>
      </c>
      <c r="P17" s="8" t="s">
        <v>84</v>
      </c>
      <c r="Q17" s="3" t="s">
        <v>70</v>
      </c>
      <c r="T17" s="6"/>
    </row>
    <row r="18" spans="1:20" s="16" customFormat="1" x14ac:dyDescent="0.35">
      <c r="A18" s="16" t="s">
        <v>91</v>
      </c>
      <c r="B18" s="16" t="s">
        <v>38</v>
      </c>
      <c r="C18" s="16" t="s">
        <v>67</v>
      </c>
      <c r="D18" s="16" t="s">
        <v>73</v>
      </c>
      <c r="E18" s="20">
        <v>2000</v>
      </c>
      <c r="F18" s="20">
        <v>2000</v>
      </c>
      <c r="G18" s="20">
        <v>324</v>
      </c>
      <c r="H18" s="20"/>
      <c r="I18" s="20"/>
      <c r="J18" s="20"/>
      <c r="K18" s="23"/>
      <c r="L18" s="17"/>
      <c r="M18" s="17"/>
      <c r="N18" s="22">
        <v>1</v>
      </c>
      <c r="O18" s="16" t="s">
        <v>25</v>
      </c>
      <c r="P18" s="18"/>
      <c r="Q18" s="16" t="s">
        <v>70</v>
      </c>
      <c r="S18" s="18"/>
      <c r="T18" s="17"/>
    </row>
    <row r="19" spans="1:20" x14ac:dyDescent="0.35">
      <c r="A19" s="3" t="s">
        <v>92</v>
      </c>
    </row>
    <row r="21" spans="1:20" x14ac:dyDescent="0.35">
      <c r="A21" s="100" t="s">
        <v>93</v>
      </c>
      <c r="B21" s="100"/>
      <c r="C21" s="100"/>
      <c r="D21" s="100"/>
      <c r="E21" s="100"/>
      <c r="F21" s="100"/>
      <c r="G21" s="91"/>
      <c r="H21" s="91"/>
      <c r="I21" s="91"/>
      <c r="Q21" s="28"/>
    </row>
    <row r="22" spans="1:20" ht="5.5" customHeight="1" x14ac:dyDescent="0.35">
      <c r="A22" s="51"/>
      <c r="B22" s="51"/>
      <c r="C22" s="51"/>
      <c r="D22" s="51"/>
      <c r="E22" s="51"/>
      <c r="F22" s="51"/>
      <c r="G22" s="91"/>
      <c r="H22" s="91"/>
      <c r="I22" s="91"/>
      <c r="Q22" s="28"/>
    </row>
    <row r="23" spans="1:20" x14ac:dyDescent="0.35">
      <c r="A23" s="100" t="s">
        <v>94</v>
      </c>
      <c r="B23" s="100"/>
      <c r="C23" s="100"/>
      <c r="D23" s="100"/>
      <c r="E23" s="100"/>
      <c r="F23" s="100"/>
      <c r="G23" s="92"/>
      <c r="H23" s="92"/>
      <c r="I23" s="92"/>
      <c r="Q23" s="28"/>
    </row>
    <row r="24" spans="1:20" x14ac:dyDescent="0.35">
      <c r="A24" s="100" t="s">
        <v>95</v>
      </c>
      <c r="B24" s="100"/>
      <c r="C24" s="100"/>
      <c r="D24" s="100"/>
      <c r="E24" s="100"/>
      <c r="F24" s="100"/>
      <c r="G24" s="93"/>
      <c r="H24" s="93"/>
      <c r="I24" s="92"/>
    </row>
    <row r="25" spans="1:20" x14ac:dyDescent="0.35">
      <c r="A25" s="100" t="s">
        <v>96</v>
      </c>
      <c r="B25" s="100"/>
      <c r="C25" s="100"/>
      <c r="D25" s="100"/>
      <c r="E25" s="100"/>
      <c r="F25" s="100"/>
      <c r="G25" s="100"/>
      <c r="H25" s="100"/>
      <c r="I25" s="100"/>
    </row>
    <row r="26" spans="1:20" x14ac:dyDescent="0.35">
      <c r="A26" s="100" t="s">
        <v>97</v>
      </c>
      <c r="B26" s="100"/>
      <c r="C26" s="100"/>
      <c r="D26" s="100"/>
      <c r="E26" s="100"/>
      <c r="F26" s="100"/>
      <c r="G26" s="92"/>
      <c r="H26" s="92"/>
      <c r="I26" s="92"/>
    </row>
    <row r="27" spans="1:20" ht="5.5" customHeight="1" x14ac:dyDescent="0.35">
      <c r="A27" s="51"/>
      <c r="B27" s="51"/>
      <c r="C27" s="51"/>
      <c r="D27" s="51"/>
      <c r="E27" s="51"/>
      <c r="F27" s="51"/>
      <c r="G27" s="92"/>
      <c r="H27" s="92"/>
      <c r="I27" s="92"/>
    </row>
    <row r="28" spans="1:20" x14ac:dyDescent="0.35">
      <c r="A28" s="52" t="s">
        <v>98</v>
      </c>
      <c r="B28" s="52"/>
      <c r="C28" s="52"/>
      <c r="D28" s="87"/>
      <c r="E28" s="88"/>
      <c r="F28" s="87"/>
      <c r="G28" s="87"/>
      <c r="H28" s="87"/>
      <c r="I28" s="87"/>
    </row>
    <row r="29" spans="1:20" x14ac:dyDescent="0.35">
      <c r="A29" s="100" t="s">
        <v>99</v>
      </c>
      <c r="B29" s="100"/>
      <c r="C29" s="52"/>
      <c r="D29" s="89"/>
      <c r="E29" s="90"/>
      <c r="F29" s="89"/>
      <c r="G29" s="91"/>
      <c r="H29" s="91"/>
      <c r="I29" s="91"/>
    </row>
    <row r="30" spans="1:20" x14ac:dyDescent="0.35">
      <c r="A30" s="52" t="s">
        <v>100</v>
      </c>
      <c r="B30" s="52"/>
      <c r="C30" s="52"/>
      <c r="D30" s="89"/>
      <c r="E30" s="90"/>
      <c r="F30" s="89"/>
      <c r="G30" s="91"/>
      <c r="H30" s="91"/>
      <c r="I30" s="91"/>
    </row>
    <row r="31" spans="1:20" x14ac:dyDescent="0.35">
      <c r="A31" s="100" t="s">
        <v>101</v>
      </c>
      <c r="B31" s="100"/>
      <c r="C31" s="100"/>
      <c r="D31" s="89"/>
      <c r="E31" s="90"/>
      <c r="F31" s="89"/>
      <c r="G31" s="91"/>
      <c r="H31" s="91"/>
      <c r="I31" s="91"/>
    </row>
  </sheetData>
  <mergeCells count="7">
    <mergeCell ref="A21:F21"/>
    <mergeCell ref="A23:F23"/>
    <mergeCell ref="A29:B29"/>
    <mergeCell ref="A31:C31"/>
    <mergeCell ref="A24:F24"/>
    <mergeCell ref="A25:I25"/>
    <mergeCell ref="A26:F26"/>
  </mergeCells>
  <pageMargins left="0.7" right="0.7" top="0.75" bottom="0.75" header="0.3" footer="0.3"/>
  <pageSetup paperSize="3" scale="73" fitToHeight="0" orientation="landscape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V39"/>
  <sheetViews>
    <sheetView showGridLines="0" zoomScaleNormal="78" workbookViewId="0"/>
  </sheetViews>
  <sheetFormatPr defaultColWidth="8.7265625" defaultRowHeight="14.5" x14ac:dyDescent="0.35"/>
  <cols>
    <col min="1" max="1" width="18.81640625" style="1" customWidth="1"/>
    <col min="2" max="2" width="15.453125" style="1" customWidth="1"/>
    <col min="3" max="3" width="11.26953125" style="1" customWidth="1"/>
    <col min="4" max="4" width="18.1796875" style="2" customWidth="1"/>
    <col min="5" max="5" width="11.1796875" style="1" customWidth="1"/>
    <col min="6" max="6" width="11" style="2" customWidth="1"/>
    <col min="7" max="7" width="10.54296875" style="1" customWidth="1"/>
    <col min="8" max="9" width="11.453125" style="1" customWidth="1"/>
    <col min="10" max="10" width="18" style="1" customWidth="1"/>
    <col min="11" max="11" width="26.453125" style="1" customWidth="1"/>
    <col min="12" max="12" width="15.26953125" style="1" customWidth="1"/>
    <col min="13" max="13" width="17" style="42" customWidth="1"/>
    <col min="14" max="14" width="9.54296875" style="1" customWidth="1"/>
    <col min="15" max="15" width="18.453125" style="1" customWidth="1"/>
    <col min="16" max="16" width="8.7265625" style="39"/>
    <col min="17" max="16384" width="8.7265625" style="1"/>
  </cols>
  <sheetData>
    <row r="1" spans="1:22" ht="43" customHeight="1" x14ac:dyDescent="0.7">
      <c r="A1" s="12" t="s">
        <v>102</v>
      </c>
      <c r="D1" s="1"/>
      <c r="E1" s="2"/>
      <c r="G1" s="2"/>
      <c r="H1" s="2"/>
      <c r="I1" s="2"/>
      <c r="J1" s="2"/>
      <c r="K1" s="41"/>
      <c r="L1" s="14"/>
      <c r="M1" s="1"/>
      <c r="N1" s="39"/>
      <c r="P1" s="1"/>
    </row>
    <row r="2" spans="1:22" s="11" customFormat="1" ht="59.5" customHeight="1" x14ac:dyDescent="0.35">
      <c r="A2" s="9" t="s">
        <v>1</v>
      </c>
      <c r="B2" s="24" t="s">
        <v>2</v>
      </c>
      <c r="C2" s="9" t="s">
        <v>3</v>
      </c>
      <c r="D2" s="9" t="s">
        <v>4</v>
      </c>
      <c r="E2" s="10" t="s">
        <v>103</v>
      </c>
      <c r="F2" s="10" t="s">
        <v>104</v>
      </c>
      <c r="G2" s="10" t="s">
        <v>105</v>
      </c>
      <c r="H2" s="38" t="s">
        <v>13</v>
      </c>
      <c r="I2" s="10" t="s">
        <v>14</v>
      </c>
      <c r="J2" s="10" t="s">
        <v>15</v>
      </c>
      <c r="K2" s="10" t="s">
        <v>16</v>
      </c>
      <c r="L2" s="10" t="s">
        <v>106</v>
      </c>
      <c r="M2" s="10" t="s">
        <v>107</v>
      </c>
      <c r="N2" s="10" t="s">
        <v>19</v>
      </c>
      <c r="O2" s="10"/>
    </row>
    <row r="3" spans="1:22" s="3" customFormat="1" x14ac:dyDescent="0.35">
      <c r="A3" s="3" t="s">
        <v>108</v>
      </c>
      <c r="B3" s="3" t="s">
        <v>109</v>
      </c>
      <c r="C3" s="3" t="s">
        <v>110</v>
      </c>
      <c r="D3" s="3" t="s">
        <v>23</v>
      </c>
      <c r="E3" s="59">
        <v>162</v>
      </c>
      <c r="F3" s="66">
        <v>71</v>
      </c>
      <c r="G3" s="59"/>
      <c r="H3" s="60">
        <v>2018</v>
      </c>
      <c r="I3" s="61">
        <v>0.44</v>
      </c>
      <c r="J3" s="59" t="s">
        <v>111</v>
      </c>
      <c r="K3" s="67" t="s">
        <v>112</v>
      </c>
      <c r="L3" s="59" t="s">
        <v>27</v>
      </c>
      <c r="M3" s="59" t="s">
        <v>47</v>
      </c>
      <c r="N3" s="59" t="s">
        <v>30</v>
      </c>
      <c r="O3" s="53"/>
      <c r="P3" s="53"/>
      <c r="Q3" s="53"/>
      <c r="R3" s="53"/>
      <c r="S3" s="53"/>
      <c r="T3" s="53"/>
      <c r="U3" s="53"/>
      <c r="V3" s="53"/>
    </row>
    <row r="4" spans="1:22" s="57" customFormat="1" x14ac:dyDescent="0.35">
      <c r="A4" s="56" t="s">
        <v>113</v>
      </c>
      <c r="B4" s="57" t="s">
        <v>114</v>
      </c>
      <c r="C4" s="57" t="s">
        <v>75</v>
      </c>
      <c r="D4" s="57" t="s">
        <v>23</v>
      </c>
      <c r="E4" s="62">
        <v>26</v>
      </c>
      <c r="F4" s="78">
        <v>26</v>
      </c>
      <c r="G4" s="63"/>
      <c r="H4" s="64" t="s">
        <v>115</v>
      </c>
      <c r="I4" s="65">
        <v>1</v>
      </c>
      <c r="J4" s="62" t="s">
        <v>116</v>
      </c>
      <c r="K4" s="68"/>
      <c r="L4" s="62" t="s">
        <v>70</v>
      </c>
      <c r="M4" s="62"/>
      <c r="N4" s="62"/>
      <c r="O4" s="58"/>
      <c r="P4" s="58"/>
      <c r="Q4" s="58"/>
      <c r="R4" s="58"/>
      <c r="S4" s="58"/>
      <c r="T4" s="58"/>
      <c r="U4" s="58"/>
      <c r="V4" s="58"/>
    </row>
    <row r="5" spans="1:22" s="71" customFormat="1" x14ac:dyDescent="0.35">
      <c r="A5" s="70" t="s">
        <v>117</v>
      </c>
      <c r="B5" s="71" t="s">
        <v>109</v>
      </c>
      <c r="C5" s="71" t="s">
        <v>75</v>
      </c>
      <c r="D5" s="71" t="s">
        <v>23</v>
      </c>
      <c r="E5" s="72">
        <v>58</v>
      </c>
      <c r="F5" s="79">
        <f>E5*I5</f>
        <v>58</v>
      </c>
      <c r="G5" s="73"/>
      <c r="H5" s="99">
        <v>2023</v>
      </c>
      <c r="I5" s="75">
        <v>1</v>
      </c>
      <c r="J5" s="72" t="s">
        <v>116</v>
      </c>
      <c r="K5" s="76"/>
      <c r="L5" s="72" t="s">
        <v>70</v>
      </c>
      <c r="M5" s="72" t="s">
        <v>118</v>
      </c>
      <c r="N5" s="72"/>
      <c r="O5" s="77"/>
      <c r="P5" s="77"/>
      <c r="Q5" s="77"/>
      <c r="R5" s="77"/>
      <c r="S5" s="77"/>
      <c r="T5" s="77"/>
      <c r="U5" s="77"/>
      <c r="V5" s="77"/>
    </row>
    <row r="6" spans="1:22" s="57" customFormat="1" x14ac:dyDescent="0.35">
      <c r="A6" s="56" t="s">
        <v>119</v>
      </c>
      <c r="B6" s="57" t="s">
        <v>109</v>
      </c>
      <c r="C6" s="57" t="s">
        <v>75</v>
      </c>
      <c r="D6" s="57" t="s">
        <v>23</v>
      </c>
      <c r="E6" s="62">
        <v>60</v>
      </c>
      <c r="F6" s="78">
        <f>E6*I6</f>
        <v>60</v>
      </c>
      <c r="G6" s="63"/>
      <c r="H6" s="64" t="s">
        <v>120</v>
      </c>
      <c r="I6" s="65">
        <v>1</v>
      </c>
      <c r="J6" s="62" t="s">
        <v>116</v>
      </c>
      <c r="K6" s="68"/>
      <c r="L6" s="62" t="s">
        <v>70</v>
      </c>
      <c r="M6" s="62"/>
      <c r="N6" s="62"/>
      <c r="O6" s="58"/>
      <c r="P6" s="58"/>
      <c r="Q6" s="58"/>
      <c r="R6" s="58"/>
      <c r="S6" s="58"/>
      <c r="T6" s="58"/>
      <c r="U6" s="58"/>
      <c r="V6" s="58"/>
    </row>
    <row r="7" spans="1:22" s="71" customFormat="1" x14ac:dyDescent="0.35">
      <c r="A7" s="71" t="s">
        <v>121</v>
      </c>
      <c r="B7" s="71" t="s">
        <v>122</v>
      </c>
      <c r="C7" s="71" t="s">
        <v>22</v>
      </c>
      <c r="D7" s="86" t="s">
        <v>23</v>
      </c>
      <c r="E7" s="72"/>
      <c r="F7" s="79"/>
      <c r="G7" s="73" t="s">
        <v>123</v>
      </c>
      <c r="H7" s="74">
        <v>2023</v>
      </c>
      <c r="I7" s="75">
        <v>1</v>
      </c>
      <c r="J7" s="72" t="s">
        <v>124</v>
      </c>
      <c r="K7" s="76"/>
      <c r="L7" s="72" t="s">
        <v>70</v>
      </c>
      <c r="M7" s="72"/>
      <c r="N7" s="72"/>
      <c r="O7" s="77"/>
      <c r="P7" s="77"/>
      <c r="Q7" s="77"/>
      <c r="R7" s="77"/>
      <c r="S7" s="77"/>
      <c r="T7" s="77"/>
      <c r="U7" s="77"/>
      <c r="V7" s="77"/>
    </row>
    <row r="8" spans="1:22" s="57" customFormat="1" x14ac:dyDescent="0.35">
      <c r="A8" s="56" t="s">
        <v>125</v>
      </c>
      <c r="B8" s="57" t="s">
        <v>109</v>
      </c>
      <c r="C8" s="57" t="s">
        <v>110</v>
      </c>
      <c r="D8" s="57" t="s">
        <v>23</v>
      </c>
      <c r="E8" s="62">
        <v>531</v>
      </c>
      <c r="F8" s="78">
        <f>I8*E8</f>
        <v>159.29999999999998</v>
      </c>
      <c r="G8" s="63"/>
      <c r="H8" s="64">
        <v>2024</v>
      </c>
      <c r="I8" s="65">
        <v>0.3</v>
      </c>
      <c r="J8" s="62" t="s">
        <v>111</v>
      </c>
      <c r="K8" s="68" t="s">
        <v>126</v>
      </c>
      <c r="L8" s="62" t="s">
        <v>27</v>
      </c>
      <c r="M8" s="62" t="s">
        <v>118</v>
      </c>
      <c r="N8" s="62" t="s">
        <v>30</v>
      </c>
      <c r="O8" s="58"/>
      <c r="P8" s="58"/>
      <c r="Q8" s="58"/>
      <c r="R8" s="58"/>
      <c r="S8" s="58"/>
      <c r="T8" s="58"/>
      <c r="U8" s="58"/>
      <c r="V8" s="58"/>
    </row>
    <row r="9" spans="1:22" s="71" customFormat="1" x14ac:dyDescent="0.35">
      <c r="A9" s="70" t="s">
        <v>127</v>
      </c>
      <c r="B9" s="71" t="s">
        <v>114</v>
      </c>
      <c r="C9" s="71" t="s">
        <v>110</v>
      </c>
      <c r="D9" s="71" t="s">
        <v>23</v>
      </c>
      <c r="E9" s="72">
        <v>223</v>
      </c>
      <c r="F9" s="79">
        <v>223</v>
      </c>
      <c r="G9" s="73"/>
      <c r="H9" s="74">
        <v>2018</v>
      </c>
      <c r="I9" s="75">
        <v>1</v>
      </c>
      <c r="J9" s="72" t="s">
        <v>128</v>
      </c>
      <c r="K9" s="76"/>
      <c r="L9" s="72" t="s">
        <v>70</v>
      </c>
      <c r="M9" s="72"/>
      <c r="N9" s="72"/>
      <c r="O9" s="77"/>
      <c r="P9" s="77"/>
      <c r="Q9" s="77"/>
      <c r="R9" s="77"/>
      <c r="S9" s="77"/>
      <c r="T9" s="77"/>
      <c r="U9" s="77"/>
      <c r="V9" s="77"/>
    </row>
    <row r="10" spans="1:22" s="57" customFormat="1" x14ac:dyDescent="0.35">
      <c r="A10" s="56" t="s">
        <v>129</v>
      </c>
      <c r="B10" s="57" t="s">
        <v>122</v>
      </c>
      <c r="C10" s="57" t="s">
        <v>22</v>
      </c>
      <c r="D10" s="57" t="s">
        <v>61</v>
      </c>
      <c r="E10" s="62"/>
      <c r="F10" s="78"/>
      <c r="G10" s="63" t="s">
        <v>130</v>
      </c>
      <c r="H10" s="64">
        <v>2024</v>
      </c>
      <c r="I10" s="65">
        <v>1</v>
      </c>
      <c r="J10" s="62" t="s">
        <v>124</v>
      </c>
      <c r="K10" s="68"/>
      <c r="L10" s="62" t="s">
        <v>70</v>
      </c>
      <c r="M10" s="62"/>
      <c r="N10" s="62"/>
      <c r="O10" s="58"/>
      <c r="P10" s="58"/>
      <c r="Q10" s="58"/>
      <c r="R10" s="58"/>
      <c r="S10" s="58"/>
      <c r="T10" s="58"/>
      <c r="U10" s="58"/>
      <c r="V10" s="58"/>
    </row>
    <row r="11" spans="1:22" s="71" customFormat="1" x14ac:dyDescent="0.35">
      <c r="A11" s="71" t="s">
        <v>131</v>
      </c>
      <c r="B11" s="71" t="s">
        <v>109</v>
      </c>
      <c r="C11" s="71" t="s">
        <v>75</v>
      </c>
      <c r="D11" s="71" t="s">
        <v>61</v>
      </c>
      <c r="E11" s="72">
        <v>53</v>
      </c>
      <c r="F11" s="79">
        <f>E11*I11</f>
        <v>53</v>
      </c>
      <c r="G11" s="73"/>
      <c r="H11" s="76">
        <v>2024</v>
      </c>
      <c r="I11" s="75">
        <v>1</v>
      </c>
      <c r="J11" s="72" t="s">
        <v>116</v>
      </c>
      <c r="K11" s="76"/>
      <c r="L11" s="72" t="s">
        <v>70</v>
      </c>
      <c r="M11" s="72"/>
      <c r="N11" s="72"/>
      <c r="O11" s="77"/>
      <c r="P11" s="77"/>
      <c r="Q11" s="77"/>
      <c r="R11" s="77"/>
      <c r="S11" s="77"/>
      <c r="T11" s="77"/>
      <c r="U11" s="77"/>
      <c r="V11" s="77"/>
    </row>
    <row r="12" spans="1:22" s="57" customFormat="1" x14ac:dyDescent="0.35">
      <c r="A12" s="56" t="s">
        <v>132</v>
      </c>
      <c r="B12" s="57" t="s">
        <v>122</v>
      </c>
      <c r="C12" s="57" t="s">
        <v>133</v>
      </c>
      <c r="D12" s="57" t="s">
        <v>61</v>
      </c>
      <c r="E12" s="62"/>
      <c r="F12" s="78"/>
      <c r="G12" s="63" t="s">
        <v>134</v>
      </c>
      <c r="H12" s="97">
        <v>2026</v>
      </c>
      <c r="I12" s="65">
        <v>1</v>
      </c>
      <c r="J12" s="62" t="s">
        <v>135</v>
      </c>
      <c r="K12" s="68"/>
      <c r="L12" s="62" t="s">
        <v>70</v>
      </c>
      <c r="M12" s="62"/>
      <c r="N12" s="62"/>
      <c r="O12" s="58"/>
      <c r="P12" s="58"/>
      <c r="Q12" s="58"/>
      <c r="R12" s="58"/>
      <c r="S12" s="58"/>
      <c r="T12" s="58"/>
      <c r="U12" s="58"/>
      <c r="V12" s="58"/>
    </row>
    <row r="13" spans="1:22" s="71" customFormat="1" x14ac:dyDescent="0.35">
      <c r="A13" s="71" t="s">
        <v>136</v>
      </c>
      <c r="B13" s="71" t="s">
        <v>122</v>
      </c>
      <c r="C13" s="71" t="s">
        <v>133</v>
      </c>
      <c r="D13" s="71" t="s">
        <v>61</v>
      </c>
      <c r="E13" s="72"/>
      <c r="F13" s="79"/>
      <c r="G13" s="98" t="s">
        <v>137</v>
      </c>
      <c r="H13" s="76">
        <v>2024</v>
      </c>
      <c r="I13" s="75">
        <v>1</v>
      </c>
      <c r="J13" s="72" t="s">
        <v>135</v>
      </c>
      <c r="K13" s="76"/>
      <c r="L13" s="72" t="s">
        <v>70</v>
      </c>
      <c r="M13" s="72"/>
      <c r="N13" s="72"/>
      <c r="O13" s="77"/>
      <c r="P13" s="77"/>
      <c r="Q13" s="77"/>
      <c r="R13" s="77"/>
      <c r="S13" s="77"/>
      <c r="T13" s="77"/>
      <c r="U13" s="77"/>
      <c r="V13" s="77"/>
    </row>
    <row r="14" spans="1:22" x14ac:dyDescent="0.35">
      <c r="E14" s="59"/>
      <c r="F14" s="59"/>
      <c r="G14" s="59"/>
      <c r="H14" s="59"/>
      <c r="I14" s="59"/>
      <c r="J14" s="59"/>
      <c r="K14" s="67"/>
      <c r="L14" s="69"/>
      <c r="M14" s="69"/>
      <c r="N14" s="69"/>
      <c r="O14" s="11"/>
      <c r="P14" s="11"/>
      <c r="Q14" s="11"/>
      <c r="R14" s="11"/>
      <c r="S14" s="11"/>
      <c r="T14" s="11"/>
      <c r="U14" s="11"/>
      <c r="V14" s="11"/>
    </row>
    <row r="15" spans="1:22" x14ac:dyDescent="0.35">
      <c r="E15" s="59"/>
      <c r="F15" s="59"/>
      <c r="G15" s="59"/>
      <c r="H15" s="59"/>
      <c r="I15" s="59"/>
      <c r="J15" s="59"/>
      <c r="K15" s="67"/>
      <c r="L15" s="69"/>
      <c r="M15" s="69"/>
      <c r="N15" s="69"/>
      <c r="O15" s="11"/>
      <c r="P15" s="11"/>
      <c r="Q15" s="11"/>
      <c r="R15" s="11"/>
      <c r="S15" s="11"/>
      <c r="T15" s="11"/>
      <c r="U15" s="11"/>
      <c r="V15" s="11"/>
    </row>
    <row r="16" spans="1:22" s="32" customFormat="1" x14ac:dyDescent="0.35">
      <c r="A16" s="55" t="s">
        <v>138</v>
      </c>
      <c r="D16" s="33"/>
      <c r="F16" s="33"/>
      <c r="K16" s="4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32" customFormat="1" ht="9" customHeight="1" x14ac:dyDescent="0.35">
      <c r="D17" s="33"/>
      <c r="F17" s="33"/>
      <c r="K17" s="4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32" customFormat="1" x14ac:dyDescent="0.3">
      <c r="A18" s="34" t="s">
        <v>139</v>
      </c>
      <c r="D18" s="33"/>
      <c r="F18" s="33"/>
      <c r="K18" s="43"/>
      <c r="N18" s="40"/>
    </row>
    <row r="19" spans="1:22" s="32" customFormat="1" x14ac:dyDescent="0.3">
      <c r="A19" s="35" t="s">
        <v>140</v>
      </c>
      <c r="D19" s="33"/>
      <c r="F19" s="33"/>
      <c r="K19" s="43"/>
      <c r="N19" s="40"/>
    </row>
    <row r="20" spans="1:22" s="32" customFormat="1" x14ac:dyDescent="0.3">
      <c r="A20" s="36" t="s">
        <v>141</v>
      </c>
      <c r="D20" s="33"/>
      <c r="F20" s="33"/>
      <c r="K20" s="43"/>
      <c r="N20" s="40"/>
    </row>
    <row r="21" spans="1:22" s="32" customFormat="1" x14ac:dyDescent="0.3">
      <c r="A21" s="36" t="s">
        <v>142</v>
      </c>
      <c r="D21" s="33"/>
      <c r="F21" s="33"/>
      <c r="K21" s="43"/>
      <c r="N21" s="40"/>
    </row>
    <row r="22" spans="1:22" s="80" customFormat="1" x14ac:dyDescent="0.3">
      <c r="A22" s="84" t="s">
        <v>143</v>
      </c>
      <c r="D22" s="81"/>
      <c r="F22" s="81"/>
      <c r="K22" s="82"/>
      <c r="N22" s="83"/>
    </row>
    <row r="23" spans="1:22" s="32" customFormat="1" ht="13" x14ac:dyDescent="0.3">
      <c r="A23" s="94" t="s">
        <v>144</v>
      </c>
      <c r="D23" s="33"/>
      <c r="F23" s="33"/>
      <c r="K23" s="43"/>
      <c r="N23" s="40"/>
    </row>
    <row r="24" spans="1:22" s="32" customFormat="1" ht="13" x14ac:dyDescent="0.3">
      <c r="D24" s="33"/>
      <c r="F24" s="33"/>
      <c r="K24" s="43"/>
      <c r="N24" s="40"/>
    </row>
    <row r="25" spans="1:22" s="32" customFormat="1" ht="13" x14ac:dyDescent="0.3">
      <c r="D25" s="33"/>
      <c r="F25" s="33"/>
      <c r="K25" s="43"/>
      <c r="N25" s="40"/>
    </row>
    <row r="26" spans="1:22" s="49" customFormat="1" ht="14.5" customHeight="1" x14ac:dyDescent="0.35">
      <c r="A26" s="100" t="s">
        <v>145</v>
      </c>
      <c r="B26" s="100"/>
      <c r="C26" s="44"/>
      <c r="D26" s="45"/>
      <c r="E26" s="46"/>
      <c r="F26" s="54"/>
      <c r="G26" s="54"/>
      <c r="H26" s="54"/>
      <c r="I26" s="48"/>
      <c r="J26" s="47"/>
      <c r="L26" s="50"/>
      <c r="O26" s="50"/>
      <c r="P26" s="47"/>
    </row>
    <row r="27" spans="1:22" s="49" customFormat="1" ht="12.75" customHeight="1" x14ac:dyDescent="0.35">
      <c r="A27" s="100" t="s">
        <v>95</v>
      </c>
      <c r="B27" s="100"/>
      <c r="C27" s="100"/>
      <c r="D27" s="100"/>
      <c r="E27" s="100"/>
      <c r="F27" s="100"/>
      <c r="G27" s="100"/>
      <c r="H27" s="100"/>
      <c r="I27" s="100"/>
      <c r="J27" s="47"/>
      <c r="L27" s="50"/>
      <c r="O27" s="50"/>
      <c r="P27" s="47"/>
    </row>
    <row r="28" spans="1:22" s="49" customFormat="1" ht="12.75" customHeight="1" x14ac:dyDescent="0.35">
      <c r="A28" s="100" t="s">
        <v>96</v>
      </c>
      <c r="B28" s="100"/>
      <c r="C28" s="100"/>
      <c r="D28" s="100"/>
      <c r="E28" s="100"/>
      <c r="F28" s="100"/>
      <c r="G28" s="100"/>
      <c r="H28" s="100"/>
      <c r="I28" s="48"/>
      <c r="J28" s="47"/>
      <c r="L28" s="50"/>
      <c r="O28" s="50"/>
      <c r="P28" s="47"/>
    </row>
    <row r="29" spans="1:22" s="49" customFormat="1" ht="20.149999999999999" customHeight="1" x14ac:dyDescent="0.35">
      <c r="A29" s="100" t="s">
        <v>97</v>
      </c>
      <c r="B29" s="100"/>
      <c r="C29" s="100"/>
      <c r="D29" s="100"/>
      <c r="E29" s="100"/>
      <c r="F29" s="100"/>
      <c r="G29" s="100"/>
      <c r="H29" s="100"/>
      <c r="I29" s="100"/>
      <c r="J29" s="100"/>
      <c r="L29" s="50"/>
      <c r="O29" s="50"/>
      <c r="P29" s="47"/>
    </row>
    <row r="30" spans="1:22" x14ac:dyDescent="0.35">
      <c r="A30" s="100" t="s">
        <v>146</v>
      </c>
      <c r="B30" s="100"/>
    </row>
    <row r="36" spans="5:6" x14ac:dyDescent="0.35">
      <c r="F36" s="14"/>
    </row>
    <row r="39" spans="5:6" x14ac:dyDescent="0.35">
      <c r="E39" s="96"/>
    </row>
  </sheetData>
  <mergeCells count="5">
    <mergeCell ref="A26:B26"/>
    <mergeCell ref="A28:H28"/>
    <mergeCell ref="A30:B30"/>
    <mergeCell ref="A29:J29"/>
    <mergeCell ref="A27:I27"/>
  </mergeCells>
  <pageMargins left="0.7" right="0.7" top="0.75" bottom="0.75" header="0.3" footer="0.3"/>
  <pageSetup paperSize="3" fitToWidth="0" fitToHeight="0" orientation="landscape" r:id="rId1"/>
  <customProperties>
    <customPr name="_pios_id" r:id="rId2"/>
    <customPr name="EpmWorksheetKeyString_GUID" r:id="rId3"/>
  </customProperties>
  <ignoredErrors>
    <ignoredError sqref="G13" twoDigitTextYear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552822217384EAED37D6EE0BA7AA6" ma:contentTypeVersion="17" ma:contentTypeDescription="Create a new document." ma:contentTypeScope="" ma:versionID="2f8037a356dd3373e4d1ceae04ffa76e">
  <xsd:schema xmlns:xsd="http://www.w3.org/2001/XMLSchema" xmlns:xs="http://www.w3.org/2001/XMLSchema" xmlns:p="http://schemas.microsoft.com/office/2006/metadata/properties" xmlns:ns2="1eb24da7-883b-42c0-8cc6-d19da3e9bf3a" xmlns:ns3="0779a672-9104-4539-903e-58c52e3a63e4" targetNamespace="http://schemas.microsoft.com/office/2006/metadata/properties" ma:root="true" ma:fieldsID="fad07319ee9edd256fb4736484c9d827" ns2:_="" ns3:_="">
    <xsd:import namespace="1eb24da7-883b-42c0-8cc6-d19da3e9bf3a"/>
    <xsd:import namespace="0779a672-9104-4539-903e-58c52e3a63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24da7-883b-42c0-8cc6-d19da3e9bf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9a672-9104-4539-903e-58c52e3a63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79a672-9104-4539-903e-58c52e3a63e4">
      <UserInfo>
        <DisplayName>Helle Cecelie Knudsen</DisplayName>
        <AccountId>105</AccountId>
        <AccountType/>
      </UserInfo>
      <UserInfo>
        <DisplayName>Christian Lie Hansen</DisplayName>
        <AccountId>713</AccountId>
        <AccountType/>
      </UserInfo>
      <UserInfo>
        <DisplayName>Sheyda Aalgaard</DisplayName>
        <AccountId>156</AccountId>
        <AccountType/>
      </UserInfo>
      <UserInfo>
        <DisplayName>Fredrik Horn Hansen</DisplayName>
        <AccountId>437</AccountId>
        <AccountType/>
      </UserInfo>
      <UserInfo>
        <DisplayName>Terese Kvinge</DisplayName>
        <AccountId>971</AccountId>
        <AccountType/>
      </UserInfo>
      <UserInfo>
        <DisplayName>Tor Jan Thorvaldsen</DisplayName>
        <AccountId>972</AccountId>
        <AccountType/>
      </UserInfo>
      <UserInfo>
        <DisplayName>Henrik Arnestad Salthe</DisplayName>
        <AccountId>995</AccountId>
        <AccountType/>
      </UserInfo>
      <UserInfo>
        <DisplayName>Natalia Krasilnikova</DisplayName>
        <AccountId>1139</AccountId>
        <AccountType/>
      </UserInfo>
    </SharedWithUsers>
    <lcf76f155ced4ddcb4097134ff3c332f xmlns="1eb24da7-883b-42c0-8cc6-d19da3e9bf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2f74cf1-ae9f-400d-bc52-3bcd3a9e177f" ContentTypeId="0x0101" PreviousValue="false"/>
</file>

<file path=customXml/itemProps1.xml><?xml version="1.0" encoding="utf-8"?>
<ds:datastoreItem xmlns:ds="http://schemas.openxmlformats.org/officeDocument/2006/customXml" ds:itemID="{D5944FFE-D31F-4DDF-9F42-CE21ECADA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24da7-883b-42c0-8cc6-d19da3e9bf3a"/>
    <ds:schemaRef ds:uri="0779a672-9104-4539-903e-58c52e3a63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4BC81-5D35-4A60-AAC2-E3E93F708F06}">
  <ds:schemaRefs>
    <ds:schemaRef ds:uri="http://purl.org/dc/terms/"/>
    <ds:schemaRef ds:uri="1eb24da7-883b-42c0-8cc6-d19da3e9bf3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0779a672-9104-4539-903e-58c52e3a63e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747991-5915-4D74-88CD-9C5BD12738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1156F2-E1CA-46C2-8194-291F73CC5279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3aa4a235-b6e2-48d5-9195-7fcf05b459b0}" enabled="0" method="" siteId="{3aa4a235-b6e2-48d5-9195-7fcf05b459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Offshore Wind</vt:lpstr>
      <vt:lpstr>Onshore Renewables</vt:lpstr>
      <vt:lpstr>'Offshore Wind'!Print_Area</vt:lpstr>
      <vt:lpstr>'Onshore Renewables'!Print_Area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2023-05-03T19:49:08Z</dcterms:created>
  <dcterms:modified xsi:type="dcterms:W3CDTF">2024-04-24T19:24:57Z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MLegalEntity">
    <vt:lpwstr/>
  </property>
  <property fmtid="{D5CDD505-2E9C-101B-9397-08002B2CF9AE}" pid="3" name="g971e9ce8060489b80a056801d36d93d">
    <vt:lpwstr/>
  </property>
  <property fmtid="{D5CDD505-2E9C-101B-9397-08002B2CF9AE}" pid="4" name="MediaServiceImageTags">
    <vt:lpwstr/>
  </property>
  <property fmtid="{D5CDD505-2E9C-101B-9397-08002B2CF9AE}" pid="5" name="gd56e2644879487f8da67586944cf0f5">
    <vt:lpwstr/>
  </property>
  <property fmtid="{D5CDD505-2E9C-101B-9397-08002B2CF9AE}" pid="6" name="ContentTypeId">
    <vt:lpwstr>0x01010093C552822217384EAED37D6EE0BA7AA6</vt:lpwstr>
  </property>
  <property fmtid="{D5CDD505-2E9C-101B-9397-08002B2CF9AE}" pid="7" name="EIMBusinessArea">
    <vt:lpwstr/>
  </property>
  <property fmtid="{D5CDD505-2E9C-101B-9397-08002B2CF9AE}" pid="8" name="o6fe11a35735487dac377a215490fa4b">
    <vt:lpwstr/>
  </property>
  <property fmtid="{D5CDD505-2E9C-101B-9397-08002B2CF9AE}" pid="9" name="d632f762b19c46329b06e4a329cb5038">
    <vt:lpwstr/>
  </property>
  <property fmtid="{D5CDD505-2E9C-101B-9397-08002B2CF9AE}" pid="10" name="c71f94430ee24530b6af52dc58e8598c">
    <vt:lpwstr/>
  </property>
  <property fmtid="{D5CDD505-2E9C-101B-9397-08002B2CF9AE}" pid="11" name="EIMCountry">
    <vt:lpwstr>8;#Norway|cd21f0fc-a0f3-48c6-8f36-ae1c60534e37</vt:lpwstr>
  </property>
  <property fmtid="{D5CDD505-2E9C-101B-9397-08002B2CF9AE}" pid="12" name="mbf6ec96a4d94feeaf76fee4d5d0c80e">
    <vt:lpwstr>Norway|cd21f0fc-a0f3-48c6-8f36-ae1c60534e37</vt:lpwstr>
  </property>
  <property fmtid="{D5CDD505-2E9C-101B-9397-08002B2CF9AE}" pid="13" name="EIMSource">
    <vt:lpwstr/>
  </property>
  <property fmtid="{D5CDD505-2E9C-101B-9397-08002B2CF9AE}" pid="14" name="EIMSecurityClassification">
    <vt:lpwstr/>
  </property>
  <property fmtid="{D5CDD505-2E9C-101B-9397-08002B2CF9AE}" pid="15" name="EIMProcess">
    <vt:lpwstr/>
  </property>
  <property fmtid="{D5CDD505-2E9C-101B-9397-08002B2CF9AE}" pid="16" name="b519d5ff8fc64ffea9cb9a4c0b377271">
    <vt:lpwstr/>
  </property>
  <property fmtid="{D5CDD505-2E9C-101B-9397-08002B2CF9AE}" pid="17" name="EIMOrganisationUnit">
    <vt:lpwstr/>
  </property>
  <property fmtid="{D5CDD505-2E9C-101B-9397-08002B2CF9AE}" pid="18" name="EIMInformationAsset">
    <vt:lpwstr/>
  </property>
  <property fmtid="{D5CDD505-2E9C-101B-9397-08002B2CF9AE}" pid="19" name="EIMProcessArea">
    <vt:lpwstr/>
  </property>
  <property fmtid="{D5CDD505-2E9C-101B-9397-08002B2CF9AE}" pid="20" name="EIMStatus">
    <vt:lpwstr/>
  </property>
  <property fmtid="{D5CDD505-2E9C-101B-9397-08002B2CF9AE}" pid="21" name="m9e92212f5fa42fa9b52bc2f3224e0af">
    <vt:lpwstr/>
  </property>
  <property fmtid="{D5CDD505-2E9C-101B-9397-08002B2CF9AE}" pid="22" name="hfb23c77fa4f4618a5f446ac03ac12ab">
    <vt:lpwstr/>
  </property>
  <property fmtid="{D5CDD505-2E9C-101B-9397-08002B2CF9AE}" pid="23" name="TaxCatchAll">
    <vt:lpwstr>8;#Norway|cd21f0fc-a0f3-48c6-8f36-ae1c60534e37</vt:lpwstr>
  </property>
  <property fmtid="{D5CDD505-2E9C-101B-9397-08002B2CF9AE}" pid="24" name="CustomUiType">
    <vt:lpwstr>2</vt:lpwstr>
  </property>
  <property fmtid="{D5CDD505-2E9C-101B-9397-08002B2CF9AE}" pid="25" name="j463fd55c1e24278acd7d668b68aa43a">
    <vt:lpwstr/>
  </property>
</Properties>
</file>